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/>
  </bookViews>
  <sheets>
    <sheet name="для жителей на 2020г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F51" i="1"/>
  <c r="F49" i="1"/>
  <c r="F48" i="1"/>
  <c r="F46" i="1"/>
  <c r="F45" i="1"/>
  <c r="F44" i="1"/>
  <c r="F42" i="1"/>
  <c r="F40" i="1"/>
  <c r="F38" i="1"/>
  <c r="F36" i="1"/>
  <c r="F34" i="1"/>
  <c r="F32" i="1"/>
  <c r="F30" i="1"/>
  <c r="F29" i="1"/>
  <c r="F24" i="1"/>
  <c r="C20" i="1"/>
  <c r="F19" i="1" s="1"/>
  <c r="C10" i="1"/>
  <c r="F9" i="1" s="1"/>
  <c r="F7" i="1"/>
  <c r="F6" i="1"/>
</calcChain>
</file>

<file path=xl/sharedStrings.xml><?xml version="1.0" encoding="utf-8"?>
<sst xmlns="http://schemas.openxmlformats.org/spreadsheetml/2006/main" count="94" uniqueCount="49">
  <si>
    <t>Рост тарифов с 01.07.2020г.</t>
  </si>
  <si>
    <t>Ресурсоснабжающая организация</t>
  </si>
  <si>
    <t>с 01.01.2020г. по 30.06.2020г.</t>
  </si>
  <si>
    <t>с 01.07.2020г. по 31.12.2020г.</t>
  </si>
  <si>
    <t>нормативные док-ты</t>
  </si>
  <si>
    <t>% роста</t>
  </si>
  <si>
    <t>МУП го Балашиха "Балашихинский водоканал"</t>
  </si>
  <si>
    <r>
      <t>(руб./м</t>
    </r>
    <r>
      <rPr>
        <b/>
        <sz val="11"/>
        <color theme="1"/>
        <rFont val="Calibri"/>
        <family val="2"/>
        <charset val="204"/>
      </rPr>
      <t>³)</t>
    </r>
  </si>
  <si>
    <t>Распоряжение Комитета по ценам и тарифам МО № 428-Р от 20.12.2019 г.</t>
  </si>
  <si>
    <t>Водоснабжение</t>
  </si>
  <si>
    <t>Водоотведение</t>
  </si>
  <si>
    <t>ООО "Тепловые сети Балашихи"</t>
  </si>
  <si>
    <t>Распоряжение Комитета по ценам и тарифам МО № 438-Р от 20.12.2019г</t>
  </si>
  <si>
    <r>
      <t xml:space="preserve">Горячая вода </t>
    </r>
    <r>
      <rPr>
        <b/>
        <sz val="8"/>
        <color theme="1"/>
        <rFont val="Calibri"/>
        <family val="2"/>
        <charset val="204"/>
        <scheme val="minor"/>
      </rPr>
      <t>(из расчета норматива за подогрев)</t>
    </r>
  </si>
  <si>
    <t>в том числе:</t>
  </si>
  <si>
    <t>компонент на холодную воду</t>
  </si>
  <si>
    <t>компонент на тепловую энергию (без ИТП)</t>
  </si>
  <si>
    <t>компонент на тепловую энергию</t>
  </si>
  <si>
    <t>ФГБУ "ЦЖКУ" Минобороны России</t>
  </si>
  <si>
    <t>ФСО г.о. Балашиха МО</t>
  </si>
  <si>
    <t>(руб./Гкал.)</t>
  </si>
  <si>
    <t>Распоряжение Комитета по ценам и тарифам МО № 443-Р от 20.12.2019 г.</t>
  </si>
  <si>
    <t>Тепловая энергия без ИТП</t>
  </si>
  <si>
    <t>Тепловая энергия с ИТП</t>
  </si>
  <si>
    <r>
      <t>ООО "Радуга-Хит"</t>
    </r>
    <r>
      <rPr>
        <b/>
        <i/>
        <sz val="8"/>
        <color theme="1"/>
        <rFont val="Calibri"/>
        <family val="2"/>
        <charset val="204"/>
        <scheme val="minor"/>
      </rPr>
      <t xml:space="preserve"> (ул. Твардовского, д. 34)</t>
    </r>
  </si>
  <si>
    <t>Распоряжение Комитета по ценам и тарифам МО № 378-Р от 18.12.2019 г.</t>
  </si>
  <si>
    <t>Тепловая энергия</t>
  </si>
  <si>
    <r>
      <t xml:space="preserve">ООО "ТСБ" </t>
    </r>
    <r>
      <rPr>
        <b/>
        <i/>
        <sz val="8"/>
        <color theme="1"/>
        <rFont val="Calibri"/>
        <family val="2"/>
        <charset val="204"/>
        <scheme val="minor"/>
      </rPr>
      <t>(ул.Комсомольская д. 6)</t>
    </r>
  </si>
  <si>
    <t>Распоряжение Комитета по ценам и тарифам МО № 443-Р от 19.12.2019 г.</t>
  </si>
  <si>
    <t>ООО "Теплосервис-М"</t>
  </si>
  <si>
    <t>Распоряжение Комитета по ценам и тарифам МО № 314-Р от 19.11.2019 г.</t>
  </si>
  <si>
    <t>Распоряжение Комитета по ценам и тарифам МО от 18.12.2019г. № 390-Р</t>
  </si>
  <si>
    <t>ЗАО "Балашихинская электросеть"</t>
  </si>
  <si>
    <t>(руб./кВт.ч.)</t>
  </si>
  <si>
    <t xml:space="preserve">Распоряжение Комитета по ценам и тарифам МО № 373-Р от 17.12.2019 г. </t>
  </si>
  <si>
    <t>Электроэнергия (Одноставочный тариф) в домах с электроплитами</t>
  </si>
  <si>
    <t>дифференцированный тариф в домах с эл. плитами</t>
  </si>
  <si>
    <t>дневная зона (пиковая и полупиковая)</t>
  </si>
  <si>
    <t>ночная зона</t>
  </si>
  <si>
    <t>Электроэнергия (Одноставочный тариф) в домах с газовыми плитами</t>
  </si>
  <si>
    <t>дифференцированный тариф в домах с газовыми плитами</t>
  </si>
  <si>
    <t>ГУП МОСОБЛГАЗ филиал "Балашихамежрайгаз"</t>
  </si>
  <si>
    <r>
      <t>(руб./10 м</t>
    </r>
    <r>
      <rPr>
        <b/>
        <sz val="11"/>
        <color theme="1"/>
        <rFont val="Calibri"/>
        <family val="2"/>
        <charset val="204"/>
      </rPr>
      <t>³/чел.)</t>
    </r>
  </si>
  <si>
    <t xml:space="preserve">Распоряжение № 129-Р от 20.06.2019 г. </t>
  </si>
  <si>
    <t>Природный газ</t>
  </si>
  <si>
    <t>Региональный оператор по обращению с ТКО ООО "Хартия"</t>
  </si>
  <si>
    <t>(руб./м.куб.)</t>
  </si>
  <si>
    <t xml:space="preserve">Распоряжение № 403-Р от 20.12.2019 г. </t>
  </si>
  <si>
    <t>Обращение с ТКО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</si>
</sst>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2" fontId="0" fillId="0" borderId="8" xfId="0" applyNumberFormat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wrapText="1"/>
    </xf>
    <xf numFmtId="2" fontId="0" fillId="0" borderId="0" xfId="0" applyNumberFormat="1"/>
    <xf numFmtId="0" fontId="0" fillId="0" borderId="11" xfId="0" applyBorder="1" applyAlignment="1">
      <alignment wrapText="1"/>
    </xf>
    <xf numFmtId="2" fontId="0" fillId="0" borderId="12" xfId="0" applyNumberForma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wrapText="1"/>
    </xf>
    <xf numFmtId="0" fontId="1" fillId="5" borderId="5" xfId="0" applyFont="1" applyFill="1" applyBorder="1" applyAlignment="1">
      <alignment horizontal="center" wrapText="1"/>
    </xf>
    <xf numFmtId="164" fontId="1" fillId="4" borderId="4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164" fontId="0" fillId="0" borderId="6" xfId="0" applyNumberFormat="1" applyBorder="1" applyAlignment="1">
      <alignment horizontal="center" vertical="center" wrapText="1"/>
    </xf>
    <xf numFmtId="0" fontId="8" fillId="0" borderId="17" xfId="0" applyFont="1" applyBorder="1" applyAlignment="1">
      <alignment wrapText="1"/>
    </xf>
    <xf numFmtId="2" fontId="0" fillId="0" borderId="18" xfId="0" applyNumberFormat="1" applyBorder="1" applyAlignment="1">
      <alignment horizontal="center" wrapText="1"/>
    </xf>
    <xf numFmtId="164" fontId="0" fillId="0" borderId="9" xfId="0" applyNumberFormat="1" applyBorder="1" applyAlignment="1">
      <alignment horizontal="center" vertical="center" wrapText="1"/>
    </xf>
    <xf numFmtId="0" fontId="9" fillId="0" borderId="19" xfId="0" applyFont="1" applyBorder="1" applyAlignment="1">
      <alignment wrapText="1"/>
    </xf>
    <xf numFmtId="2" fontId="0" fillId="0" borderId="20" xfId="0" applyNumberFormat="1" applyBorder="1" applyAlignment="1">
      <alignment horizontal="center" wrapText="1"/>
    </xf>
    <xf numFmtId="0" fontId="9" fillId="0" borderId="21" xfId="0" applyFont="1" applyBorder="1" applyAlignment="1">
      <alignment wrapText="1"/>
    </xf>
    <xf numFmtId="0" fontId="0" fillId="0" borderId="22" xfId="0" applyBorder="1" applyAlignment="1">
      <alignment horizontal="center" wrapText="1"/>
    </xf>
    <xf numFmtId="164" fontId="0" fillId="0" borderId="13" xfId="0" applyNumberFormat="1" applyBorder="1" applyAlignment="1">
      <alignment horizontal="center" vertical="center" wrapText="1"/>
    </xf>
    <xf numFmtId="0" fontId="4" fillId="5" borderId="23" xfId="0" applyFont="1" applyFill="1" applyBorder="1" applyAlignment="1">
      <alignment wrapText="1"/>
    </xf>
    <xf numFmtId="0" fontId="1" fillId="5" borderId="24" xfId="0" applyFont="1" applyFill="1" applyBorder="1" applyAlignment="1">
      <alignment horizontal="center" wrapText="1"/>
    </xf>
    <xf numFmtId="164" fontId="1" fillId="4" borderId="16" xfId="0" applyNumberFormat="1" applyFont="1" applyFill="1" applyBorder="1" applyAlignment="1">
      <alignment horizontal="center" wrapText="1"/>
    </xf>
    <xf numFmtId="2" fontId="0" fillId="0" borderId="7" xfId="0" applyNumberFormat="1" applyBorder="1" applyAlignment="1">
      <alignment horizontal="center" wrapText="1"/>
    </xf>
    <xf numFmtId="2" fontId="0" fillId="0" borderId="8" xfId="0" applyNumberForma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2" fontId="0" fillId="0" borderId="26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5" borderId="27" xfId="0" applyFont="1" applyFill="1" applyBorder="1" applyAlignment="1">
      <alignment horizontal="center" wrapText="1"/>
    </xf>
    <xf numFmtId="0" fontId="8" fillId="0" borderId="28" xfId="0" applyFont="1" applyBorder="1" applyAlignment="1">
      <alignment wrapText="1"/>
    </xf>
    <xf numFmtId="2" fontId="0" fillId="0" borderId="29" xfId="0" applyNumberFormat="1" applyBorder="1" applyAlignment="1">
      <alignment horizontal="center" wrapText="1"/>
    </xf>
    <xf numFmtId="2" fontId="0" fillId="0" borderId="24" xfId="0" applyNumberFormat="1" applyBorder="1" applyAlignment="1">
      <alignment horizontal="center" wrapText="1"/>
    </xf>
    <xf numFmtId="0" fontId="9" fillId="0" borderId="25" xfId="0" applyFon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9" fillId="0" borderId="30" xfId="0" applyFont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1" fillId="4" borderId="15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27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31" xfId="0" applyBorder="1" applyAlignment="1">
      <alignment wrapText="1"/>
    </xf>
    <xf numFmtId="0" fontId="11" fillId="0" borderId="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wrapText="1"/>
    </xf>
    <xf numFmtId="0" fontId="1" fillId="6" borderId="5" xfId="0" applyFont="1" applyFill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7" borderId="14" xfId="0" applyFill="1" applyBorder="1" applyAlignment="1">
      <alignment horizontal="center" wrapText="1"/>
    </xf>
    <xf numFmtId="0" fontId="0" fillId="7" borderId="15" xfId="0" applyFill="1" applyBorder="1" applyAlignment="1">
      <alignment horizontal="center" wrapText="1"/>
    </xf>
    <xf numFmtId="0" fontId="0" fillId="7" borderId="16" xfId="0" applyFill="1" applyBorder="1" applyAlignment="1">
      <alignment horizontal="center" wrapText="1"/>
    </xf>
    <xf numFmtId="0" fontId="0" fillId="7" borderId="4" xfId="0" applyFill="1" applyBorder="1"/>
    <xf numFmtId="0" fontId="9" fillId="0" borderId="31" xfId="0" applyFont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B2:I59"/>
  <sheetViews>
    <sheetView tabSelected="1" workbookViewId="0">
      <selection activeCell="N21" sqref="N21"/>
    </sheetView>
  </sheetViews>
  <sheetFormatPr defaultRowHeight="15" x14ac:dyDescent="0.25"/>
  <cols>
    <col min="1" max="1" width="7.42578125" customWidth="1"/>
    <col min="2" max="2" width="37.28515625" customWidth="1"/>
    <col min="3" max="3" width="19.140625" customWidth="1"/>
    <col min="4" max="4" width="17.5703125" customWidth="1"/>
    <col min="5" max="5" width="20.5703125" customWidth="1"/>
    <col min="6" max="6" width="8.5703125" customWidth="1"/>
  </cols>
  <sheetData>
    <row r="2" spans="2:7" ht="18.75" x14ac:dyDescent="0.3">
      <c r="C2" s="1" t="s">
        <v>0</v>
      </c>
    </row>
    <row r="3" spans="2:7" ht="15.75" thickBot="1" x14ac:dyDescent="0.3">
      <c r="C3" s="2"/>
    </row>
    <row r="4" spans="2:7" ht="34.5" customHeight="1" thickBot="1" x14ac:dyDescent="0.3">
      <c r="B4" s="3" t="s">
        <v>1</v>
      </c>
      <c r="C4" s="4" t="s">
        <v>2</v>
      </c>
      <c r="D4" s="4" t="s">
        <v>3</v>
      </c>
      <c r="E4" s="5" t="s">
        <v>4</v>
      </c>
      <c r="F4" s="6" t="s">
        <v>5</v>
      </c>
    </row>
    <row r="5" spans="2:7" ht="28.5" customHeight="1" thickBot="1" x14ac:dyDescent="0.3">
      <c r="B5" s="7" t="s">
        <v>6</v>
      </c>
      <c r="C5" s="8" t="s">
        <v>7</v>
      </c>
      <c r="D5" s="8" t="s">
        <v>7</v>
      </c>
      <c r="E5" s="9" t="s">
        <v>8</v>
      </c>
      <c r="F5" s="10"/>
    </row>
    <row r="6" spans="2:7" ht="20.25" customHeight="1" x14ac:dyDescent="0.25">
      <c r="B6" s="11" t="s">
        <v>9</v>
      </c>
      <c r="C6" s="12">
        <v>43.21</v>
      </c>
      <c r="D6" s="12">
        <v>44.56</v>
      </c>
      <c r="E6" s="13"/>
      <c r="F6" s="14">
        <f>(D6-C6)/C6*100</f>
        <v>3.1242767877806097</v>
      </c>
      <c r="G6" s="15"/>
    </row>
    <row r="7" spans="2:7" ht="18.75" customHeight="1" thickBot="1" x14ac:dyDescent="0.3">
      <c r="B7" s="16" t="s">
        <v>10</v>
      </c>
      <c r="C7" s="17">
        <v>37.69</v>
      </c>
      <c r="D7" s="17">
        <v>38.86</v>
      </c>
      <c r="E7" s="18"/>
      <c r="F7" s="14">
        <f>(D7-C7)/C7*100</f>
        <v>3.1042716901034804</v>
      </c>
    </row>
    <row r="8" spans="2:7" ht="20.25" customHeight="1" thickBot="1" x14ac:dyDescent="0.3">
      <c r="B8" s="19" t="s">
        <v>11</v>
      </c>
      <c r="C8" s="20" t="s">
        <v>7</v>
      </c>
      <c r="D8" s="20" t="s">
        <v>7</v>
      </c>
      <c r="E8" s="9" t="s">
        <v>12</v>
      </c>
      <c r="F8" s="21"/>
    </row>
    <row r="9" spans="2:7" ht="18" customHeight="1" thickBot="1" x14ac:dyDescent="0.3">
      <c r="B9" s="22" t="s">
        <v>13</v>
      </c>
      <c r="C9" s="23"/>
      <c r="D9" s="24"/>
      <c r="E9" s="13"/>
      <c r="F9" s="25">
        <f>(((D10-C10)/C10*100)+((D12-C12)/D12*100))/2</f>
        <v>2.7814214779813868</v>
      </c>
    </row>
    <row r="10" spans="2:7" ht="12.75" customHeight="1" x14ac:dyDescent="0.25">
      <c r="B10" s="26" t="s">
        <v>14</v>
      </c>
      <c r="C10" s="27">
        <f>C6</f>
        <v>43.21</v>
      </c>
      <c r="D10" s="27">
        <v>44.56</v>
      </c>
      <c r="E10" s="13"/>
      <c r="F10" s="28"/>
    </row>
    <row r="11" spans="2:7" ht="19.5" customHeight="1" x14ac:dyDescent="0.25">
      <c r="B11" s="29" t="s">
        <v>15</v>
      </c>
      <c r="C11" s="30"/>
      <c r="D11" s="30"/>
      <c r="E11" s="13"/>
      <c r="F11" s="28"/>
    </row>
    <row r="12" spans="2:7" ht="15.75" customHeight="1" thickBot="1" x14ac:dyDescent="0.3">
      <c r="B12" s="31" t="s">
        <v>16</v>
      </c>
      <c r="C12" s="32">
        <v>2077.1999999999998</v>
      </c>
      <c r="D12" s="32">
        <v>2129.12</v>
      </c>
      <c r="E12" s="18"/>
      <c r="F12" s="33"/>
    </row>
    <row r="13" spans="2:7" ht="19.5" hidden="1" customHeight="1" thickBot="1" x14ac:dyDescent="0.3">
      <c r="B13" s="34"/>
      <c r="C13" s="35" t="s">
        <v>7</v>
      </c>
      <c r="D13" s="35" t="s">
        <v>7</v>
      </c>
      <c r="E13" s="9" t="s">
        <v>12</v>
      </c>
      <c r="F13" s="36"/>
    </row>
    <row r="14" spans="2:7" ht="21" hidden="1" customHeight="1" thickBot="1" x14ac:dyDescent="0.3">
      <c r="B14" s="22" t="s">
        <v>13</v>
      </c>
      <c r="C14" s="23"/>
      <c r="D14" s="24"/>
      <c r="E14" s="13"/>
      <c r="F14" s="25"/>
    </row>
    <row r="15" spans="2:7" ht="11.25" hidden="1" customHeight="1" thickBot="1" x14ac:dyDescent="0.3">
      <c r="B15" s="26" t="s">
        <v>14</v>
      </c>
      <c r="C15" s="37"/>
      <c r="D15" s="38"/>
      <c r="E15" s="13"/>
      <c r="F15" s="28"/>
    </row>
    <row r="16" spans="2:7" ht="15" hidden="1" customHeight="1" thickBot="1" x14ac:dyDescent="0.3">
      <c r="B16" s="29" t="s">
        <v>15</v>
      </c>
      <c r="C16" s="39"/>
      <c r="D16" s="40"/>
      <c r="E16" s="13"/>
      <c r="F16" s="28"/>
    </row>
    <row r="17" spans="2:9" ht="18" hidden="1" customHeight="1" thickBot="1" x14ac:dyDescent="0.3">
      <c r="B17" s="29" t="s">
        <v>17</v>
      </c>
      <c r="C17" s="41"/>
      <c r="D17" s="42"/>
      <c r="E17" s="13"/>
      <c r="F17" s="33"/>
    </row>
    <row r="18" spans="2:9" ht="23.25" customHeight="1" thickBot="1" x14ac:dyDescent="0.3">
      <c r="B18" s="34" t="s">
        <v>18</v>
      </c>
      <c r="C18" s="43" t="s">
        <v>7</v>
      </c>
      <c r="D18" s="43" t="s">
        <v>7</v>
      </c>
      <c r="E18" s="13"/>
      <c r="F18" s="36"/>
    </row>
    <row r="19" spans="2:9" ht="18" customHeight="1" thickBot="1" x14ac:dyDescent="0.3">
      <c r="B19" s="22" t="s">
        <v>13</v>
      </c>
      <c r="C19" s="23"/>
      <c r="D19" s="24"/>
      <c r="E19" s="13"/>
      <c r="F19" s="25">
        <f>(((D20-C20)/C20*100)+((D22-C22)/D22*100))/2</f>
        <v>2.0609319765969136</v>
      </c>
    </row>
    <row r="20" spans="2:9" ht="12" customHeight="1" x14ac:dyDescent="0.25">
      <c r="B20" s="44" t="s">
        <v>14</v>
      </c>
      <c r="C20" s="45">
        <f>C6</f>
        <v>43.21</v>
      </c>
      <c r="D20" s="46">
        <v>44.56</v>
      </c>
      <c r="E20" s="13"/>
      <c r="F20" s="28"/>
    </row>
    <row r="21" spans="2:9" ht="13.5" customHeight="1" x14ac:dyDescent="0.25">
      <c r="B21" s="47" t="s">
        <v>15</v>
      </c>
      <c r="C21" s="48"/>
      <c r="D21" s="49"/>
      <c r="E21" s="13"/>
      <c r="F21" s="28"/>
    </row>
    <row r="22" spans="2:9" ht="18" customHeight="1" thickBot="1" x14ac:dyDescent="0.3">
      <c r="B22" s="47" t="s">
        <v>17</v>
      </c>
      <c r="C22" s="17">
        <v>2104.92</v>
      </c>
      <c r="D22" s="17">
        <v>2126.13</v>
      </c>
      <c r="E22" s="13"/>
      <c r="F22" s="33"/>
    </row>
    <row r="23" spans="2:9" ht="23.25" customHeight="1" thickBot="1" x14ac:dyDescent="0.3">
      <c r="B23" s="34" t="s">
        <v>19</v>
      </c>
      <c r="C23" s="43" t="s">
        <v>7</v>
      </c>
      <c r="D23" s="43" t="s">
        <v>7</v>
      </c>
      <c r="E23" s="13"/>
      <c r="F23" s="36"/>
    </row>
    <row r="24" spans="2:9" ht="22.5" customHeight="1" thickBot="1" x14ac:dyDescent="0.3">
      <c r="B24" s="22" t="s">
        <v>13</v>
      </c>
      <c r="C24" s="23"/>
      <c r="D24" s="24"/>
      <c r="E24" s="13"/>
      <c r="F24" s="25">
        <f>(((D25-C25)/C25*100)+((D27-C27)/D27*100))/2</f>
        <v>2.4516752680565514</v>
      </c>
    </row>
    <row r="25" spans="2:9" ht="12" customHeight="1" x14ac:dyDescent="0.25">
      <c r="B25" s="44" t="s">
        <v>14</v>
      </c>
      <c r="C25" s="50">
        <v>43.21</v>
      </c>
      <c r="D25" s="51">
        <v>44.56</v>
      </c>
      <c r="E25" s="13"/>
      <c r="F25" s="28"/>
    </row>
    <row r="26" spans="2:9" ht="13.5" customHeight="1" x14ac:dyDescent="0.25">
      <c r="B26" s="47" t="s">
        <v>15</v>
      </c>
      <c r="C26" s="48"/>
      <c r="D26" s="49"/>
      <c r="E26" s="13"/>
      <c r="F26" s="28"/>
    </row>
    <row r="27" spans="2:9" ht="17.25" customHeight="1" thickBot="1" x14ac:dyDescent="0.3">
      <c r="B27" s="52" t="s">
        <v>17</v>
      </c>
      <c r="C27" s="17">
        <v>1664</v>
      </c>
      <c r="D27" s="17">
        <v>1694.14</v>
      </c>
      <c r="E27" s="18"/>
      <c r="F27" s="33"/>
    </row>
    <row r="28" spans="2:9" ht="23.25" customHeight="1" thickBot="1" x14ac:dyDescent="0.3">
      <c r="B28" s="53" t="s">
        <v>11</v>
      </c>
      <c r="C28" s="54" t="s">
        <v>20</v>
      </c>
      <c r="D28" s="55" t="s">
        <v>20</v>
      </c>
      <c r="E28" s="13" t="s">
        <v>21</v>
      </c>
      <c r="F28" s="10"/>
    </row>
    <row r="29" spans="2:9" ht="29.25" customHeight="1" thickBot="1" x14ac:dyDescent="0.3">
      <c r="B29" s="11" t="s">
        <v>22</v>
      </c>
      <c r="C29" s="32">
        <v>2077.1999999999998</v>
      </c>
      <c r="D29" s="32">
        <v>2129.12</v>
      </c>
      <c r="E29" s="13"/>
      <c r="F29" s="14">
        <f>(D29-C29)/C29*100</f>
        <v>2.4995185827074948</v>
      </c>
      <c r="I29" s="56"/>
    </row>
    <row r="30" spans="2:9" ht="29.25" customHeight="1" thickBot="1" x14ac:dyDescent="0.3">
      <c r="B30" s="11" t="s">
        <v>23</v>
      </c>
      <c r="C30" s="57">
        <v>2055.7199999999998</v>
      </c>
      <c r="D30" s="57">
        <v>2129.12</v>
      </c>
      <c r="E30" s="18"/>
      <c r="F30" s="14">
        <f>(D30-C30)/C30*100</f>
        <v>3.5705251687973116</v>
      </c>
      <c r="I30" s="56"/>
    </row>
    <row r="31" spans="2:9" ht="21" customHeight="1" thickBot="1" x14ac:dyDescent="0.3">
      <c r="B31" s="53" t="s">
        <v>24</v>
      </c>
      <c r="C31" s="54" t="s">
        <v>20</v>
      </c>
      <c r="D31" s="55" t="s">
        <v>20</v>
      </c>
      <c r="E31" s="9" t="s">
        <v>25</v>
      </c>
      <c r="F31" s="10"/>
    </row>
    <row r="32" spans="2:9" ht="21" customHeight="1" thickBot="1" x14ac:dyDescent="0.3">
      <c r="B32" s="11" t="s">
        <v>26</v>
      </c>
      <c r="C32" s="58">
        <v>2076.6</v>
      </c>
      <c r="D32" s="58">
        <v>2119.1</v>
      </c>
      <c r="E32" s="18"/>
      <c r="F32" s="14">
        <f>(D32-C32)/C32*100</f>
        <v>2.0466146585765195</v>
      </c>
    </row>
    <row r="33" spans="2:6" ht="21" customHeight="1" thickBot="1" x14ac:dyDescent="0.3">
      <c r="B33" s="53" t="s">
        <v>27</v>
      </c>
      <c r="C33" s="54" t="s">
        <v>20</v>
      </c>
      <c r="D33" s="55" t="s">
        <v>20</v>
      </c>
      <c r="E33" s="9" t="s">
        <v>28</v>
      </c>
      <c r="F33" s="10"/>
    </row>
    <row r="34" spans="2:6" ht="24" customHeight="1" thickBot="1" x14ac:dyDescent="0.3">
      <c r="B34" s="11" t="s">
        <v>26</v>
      </c>
      <c r="C34" s="58">
        <v>2028.96</v>
      </c>
      <c r="D34" s="58">
        <v>2129.12</v>
      </c>
      <c r="E34" s="18"/>
      <c r="F34" s="14">
        <f>(D34-C34)/C34*100</f>
        <v>4.936519201955675</v>
      </c>
    </row>
    <row r="35" spans="2:6" ht="27" customHeight="1" thickBot="1" x14ac:dyDescent="0.3">
      <c r="B35" s="53" t="s">
        <v>29</v>
      </c>
      <c r="C35" s="54" t="s">
        <v>20</v>
      </c>
      <c r="D35" s="55" t="s">
        <v>20</v>
      </c>
      <c r="E35" s="9" t="s">
        <v>25</v>
      </c>
      <c r="F35" s="10"/>
    </row>
    <row r="36" spans="2:6" ht="24" customHeight="1" thickBot="1" x14ac:dyDescent="0.3">
      <c r="B36" s="59" t="s">
        <v>26</v>
      </c>
      <c r="C36" s="41">
        <v>2159.04</v>
      </c>
      <c r="D36" s="42">
        <v>2185.14</v>
      </c>
      <c r="E36" s="18"/>
      <c r="F36" s="14">
        <f>(D36-C36)/C36*100</f>
        <v>1.2088706091596224</v>
      </c>
    </row>
    <row r="37" spans="2:6" ht="24" customHeight="1" thickBot="1" x14ac:dyDescent="0.3">
      <c r="B37" s="53" t="s">
        <v>19</v>
      </c>
      <c r="C37" s="54" t="s">
        <v>20</v>
      </c>
      <c r="D37" s="55" t="s">
        <v>20</v>
      </c>
      <c r="E37" s="13" t="s">
        <v>30</v>
      </c>
      <c r="F37" s="10"/>
    </row>
    <row r="38" spans="2:6" ht="19.5" customHeight="1" thickBot="1" x14ac:dyDescent="0.3">
      <c r="B38" s="59" t="s">
        <v>26</v>
      </c>
      <c r="C38" s="17">
        <v>1664</v>
      </c>
      <c r="D38" s="17">
        <v>1694.14</v>
      </c>
      <c r="E38" s="18"/>
      <c r="F38" s="14">
        <f>(D38-C38)/C38*100</f>
        <v>1.8112980769230829</v>
      </c>
    </row>
    <row r="39" spans="2:6" ht="19.5" customHeight="1" thickBot="1" x14ac:dyDescent="0.3">
      <c r="B39" s="53" t="s">
        <v>18</v>
      </c>
      <c r="C39" s="54" t="s">
        <v>20</v>
      </c>
      <c r="D39" s="55" t="s">
        <v>20</v>
      </c>
      <c r="E39" s="60" t="s">
        <v>31</v>
      </c>
      <c r="F39" s="10"/>
    </row>
    <row r="40" spans="2:6" ht="19.5" customHeight="1" thickBot="1" x14ac:dyDescent="0.3">
      <c r="B40" s="59" t="s">
        <v>26</v>
      </c>
      <c r="C40" s="17">
        <v>2104.92</v>
      </c>
      <c r="D40" s="17">
        <v>2126.13</v>
      </c>
      <c r="E40" s="61"/>
      <c r="F40" s="14">
        <f>(D40-C40)/C40*100</f>
        <v>1.0076392451969687</v>
      </c>
    </row>
    <row r="41" spans="2:6" ht="29.25" customHeight="1" thickBot="1" x14ac:dyDescent="0.3">
      <c r="B41" s="62" t="s">
        <v>32</v>
      </c>
      <c r="C41" s="63" t="s">
        <v>33</v>
      </c>
      <c r="D41" s="63" t="s">
        <v>33</v>
      </c>
      <c r="E41" s="9" t="s">
        <v>34</v>
      </c>
      <c r="F41" s="10"/>
    </row>
    <row r="42" spans="2:6" ht="32.25" customHeight="1" thickBot="1" x14ac:dyDescent="0.3">
      <c r="B42" s="59" t="s">
        <v>35</v>
      </c>
      <c r="C42" s="64">
        <v>3.89</v>
      </c>
      <c r="D42" s="64">
        <v>4.01</v>
      </c>
      <c r="E42" s="13"/>
      <c r="F42" s="14">
        <f>(D42-C42)/C42*100</f>
        <v>3.0848329048843102</v>
      </c>
    </row>
    <row r="43" spans="2:6" ht="16.5" customHeight="1" thickBot="1" x14ac:dyDescent="0.3">
      <c r="B43" s="65" t="s">
        <v>36</v>
      </c>
      <c r="C43" s="66"/>
      <c r="D43" s="67"/>
      <c r="E43" s="13"/>
      <c r="F43" s="68"/>
    </row>
    <row r="44" spans="2:6" ht="16.5" customHeight="1" thickBot="1" x14ac:dyDescent="0.3">
      <c r="B44" s="69" t="s">
        <v>37</v>
      </c>
      <c r="C44" s="64">
        <v>4.47</v>
      </c>
      <c r="D44" s="64">
        <v>4.6100000000000003</v>
      </c>
      <c r="E44" s="13"/>
      <c r="F44" s="14">
        <f>(D44-C44)/C44*100</f>
        <v>3.1319910514541514</v>
      </c>
    </row>
    <row r="45" spans="2:6" ht="16.5" customHeight="1" thickBot="1" x14ac:dyDescent="0.3">
      <c r="B45" s="69" t="s">
        <v>38</v>
      </c>
      <c r="C45" s="64">
        <v>1.68</v>
      </c>
      <c r="D45" s="64">
        <v>1.76</v>
      </c>
      <c r="E45" s="13"/>
      <c r="F45" s="14">
        <f>(D45-C45)/C45*100</f>
        <v>4.7619047619047663</v>
      </c>
    </row>
    <row r="46" spans="2:6" ht="34.5" customHeight="1" thickBot="1" x14ac:dyDescent="0.3">
      <c r="B46" s="59" t="s">
        <v>39</v>
      </c>
      <c r="C46" s="64">
        <v>5.56</v>
      </c>
      <c r="D46" s="64">
        <v>5.73</v>
      </c>
      <c r="E46" s="13"/>
      <c r="F46" s="14">
        <f>(D46-C46)/C46*100</f>
        <v>3.0575539568345476</v>
      </c>
    </row>
    <row r="47" spans="2:6" ht="14.25" customHeight="1" thickBot="1" x14ac:dyDescent="0.3">
      <c r="B47" s="65" t="s">
        <v>40</v>
      </c>
      <c r="C47" s="66"/>
      <c r="D47" s="67"/>
      <c r="E47" s="13"/>
      <c r="F47" s="68"/>
    </row>
    <row r="48" spans="2:6" ht="14.25" customHeight="1" thickBot="1" x14ac:dyDescent="0.3">
      <c r="B48" s="69" t="s">
        <v>37</v>
      </c>
      <c r="C48" s="64">
        <v>6.39</v>
      </c>
      <c r="D48" s="64">
        <v>6.59</v>
      </c>
      <c r="E48" s="13"/>
      <c r="F48" s="14">
        <f>(D48-C48)/C48*100</f>
        <v>3.1298904538341188</v>
      </c>
    </row>
    <row r="49" spans="2:6" ht="14.25" customHeight="1" thickBot="1" x14ac:dyDescent="0.3">
      <c r="B49" s="69" t="s">
        <v>38</v>
      </c>
      <c r="C49" s="64">
        <v>2.41</v>
      </c>
      <c r="D49" s="64">
        <v>2.52</v>
      </c>
      <c r="E49" s="18"/>
      <c r="F49" s="14">
        <f>(D49-C49)/C49*100</f>
        <v>4.5643153526970899</v>
      </c>
    </row>
    <row r="50" spans="2:6" ht="30.75" thickBot="1" x14ac:dyDescent="0.3">
      <c r="B50" s="70" t="s">
        <v>41</v>
      </c>
      <c r="C50" s="71" t="s">
        <v>42</v>
      </c>
      <c r="D50" s="71" t="s">
        <v>42</v>
      </c>
      <c r="E50" s="9" t="s">
        <v>43</v>
      </c>
      <c r="F50" s="10"/>
    </row>
    <row r="51" spans="2:6" ht="15.75" thickBot="1" x14ac:dyDescent="0.3">
      <c r="B51" s="59" t="s">
        <v>44</v>
      </c>
      <c r="C51" s="72">
        <v>65.599999999999994</v>
      </c>
      <c r="D51" s="72">
        <v>65.599999999999994</v>
      </c>
      <c r="E51" s="18"/>
      <c r="F51" s="73">
        <f t="shared" ref="F51" si="0">(D51-C51)/D51*100</f>
        <v>0</v>
      </c>
    </row>
    <row r="52" spans="2:6" ht="30.75" thickBot="1" x14ac:dyDescent="0.3">
      <c r="B52" s="74" t="s">
        <v>45</v>
      </c>
      <c r="C52" s="75" t="s">
        <v>46</v>
      </c>
      <c r="D52" s="75" t="s">
        <v>46</v>
      </c>
      <c r="E52" s="9" t="s">
        <v>47</v>
      </c>
      <c r="F52" s="10"/>
    </row>
    <row r="53" spans="2:6" ht="15.75" thickBot="1" x14ac:dyDescent="0.3">
      <c r="B53" s="59" t="s">
        <v>48</v>
      </c>
      <c r="C53" s="72">
        <v>739.67</v>
      </c>
      <c r="D53" s="72">
        <v>739.67</v>
      </c>
      <c r="E53" s="18"/>
      <c r="F53" s="73">
        <f t="shared" ref="F53" si="1">(D53-C53)/D53*100</f>
        <v>0</v>
      </c>
    </row>
    <row r="54" spans="2:6" x14ac:dyDescent="0.25">
      <c r="B54" s="76"/>
      <c r="C54" s="77"/>
      <c r="D54" s="77"/>
      <c r="E54" s="78"/>
      <c r="F54" s="79"/>
    </row>
    <row r="55" spans="2:6" x14ac:dyDescent="0.25">
      <c r="B55" s="76"/>
      <c r="C55" s="77"/>
      <c r="D55" s="77"/>
      <c r="E55" s="78"/>
      <c r="F55" s="79"/>
    </row>
    <row r="56" spans="2:6" x14ac:dyDescent="0.25">
      <c r="B56" s="76"/>
      <c r="C56" s="77"/>
      <c r="D56" s="77"/>
      <c r="E56" s="78"/>
      <c r="F56" s="79"/>
    </row>
    <row r="57" spans="2:6" x14ac:dyDescent="0.25">
      <c r="B57" s="76"/>
      <c r="C57" s="77"/>
      <c r="D57" s="77"/>
      <c r="E57" s="78"/>
      <c r="F57" s="79"/>
    </row>
    <row r="58" spans="2:6" x14ac:dyDescent="0.25">
      <c r="B58" s="76"/>
      <c r="C58" s="77"/>
      <c r="D58" s="77"/>
      <c r="E58" s="78"/>
      <c r="F58" s="79"/>
    </row>
    <row r="59" spans="2:6" x14ac:dyDescent="0.25">
      <c r="B59" s="76"/>
      <c r="C59" s="77"/>
      <c r="D59" s="77"/>
      <c r="E59" s="78"/>
      <c r="F59" s="79"/>
    </row>
  </sheetData>
  <mergeCells count="30">
    <mergeCell ref="E50:E51"/>
    <mergeCell ref="E52:E53"/>
    <mergeCell ref="E35:E36"/>
    <mergeCell ref="E37:E38"/>
    <mergeCell ref="E39:E40"/>
    <mergeCell ref="E41:E49"/>
    <mergeCell ref="B43:D43"/>
    <mergeCell ref="B47:D47"/>
    <mergeCell ref="F24:F27"/>
    <mergeCell ref="C25:C26"/>
    <mergeCell ref="D25:D26"/>
    <mergeCell ref="E28:E30"/>
    <mergeCell ref="E31:E32"/>
    <mergeCell ref="E33:E34"/>
    <mergeCell ref="E13:E27"/>
    <mergeCell ref="B14:D14"/>
    <mergeCell ref="F14:F17"/>
    <mergeCell ref="C15:C16"/>
    <mergeCell ref="D15:D16"/>
    <mergeCell ref="B19:D19"/>
    <mergeCell ref="F19:F22"/>
    <mergeCell ref="C20:C21"/>
    <mergeCell ref="D20:D21"/>
    <mergeCell ref="B24:D24"/>
    <mergeCell ref="E5:E7"/>
    <mergeCell ref="E8:E12"/>
    <mergeCell ref="B9:D9"/>
    <mergeCell ref="F9:F12"/>
    <mergeCell ref="C10:C11"/>
    <mergeCell ref="D10:D11"/>
  </mergeCells>
  <pageMargins left="0.15748031496062992" right="0.23622047244094491" top="0.19685039370078741" bottom="0.15748031496062992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жителей на 2020г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Сизикова Ольга</dc:creator>
  <cp:lastModifiedBy>Сизикова Ольга</cp:lastModifiedBy>
  <dcterms:created xsi:type="dcterms:W3CDTF">2020-07-13T13:35:25Z</dcterms:created>
  <dcterms:modified xsi:type="dcterms:W3CDTF">2020-07-13T13:35:36Z</dcterms:modified>
</cp:coreProperties>
</file>